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13_ncr:1_{66D45B7A-9204-448F-BE90-AB580DD078A2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D36" i="1"/>
  <c r="F26" i="1"/>
  <c r="E26" i="1"/>
  <c r="D26" i="1"/>
  <c r="F70" i="1"/>
  <c r="F54" i="1"/>
  <c r="E15" i="1"/>
  <c r="F12" i="1"/>
  <c r="D12" i="1"/>
  <c r="F63" i="1"/>
  <c r="E12" i="1" l="1"/>
  <c r="E53" i="1"/>
  <c r="E43" i="1"/>
  <c r="E8" i="1" s="1"/>
  <c r="D50" i="1"/>
  <c r="D56" i="1" s="1"/>
  <c r="D57" i="1" s="1"/>
  <c r="D43" i="1"/>
  <c r="D8" i="1" s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<sst xmlns="http://schemas.openxmlformats.org/spreadsheetml/2006/main" count="72" uniqueCount="45">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</sst>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43" fontId="12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43" fontId="0" fillId="0" borderId="0" xfId="0" applyNumberFormat="1"/>
    <xf numFmtId="43" fontId="13" fillId="0" borderId="0" xfId="3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 xr:uid="{ADA3EFB7-FD82-4071-9AA6-BB055F43466E}"/>
    <cellStyle name="Normal" xfId="0" builtinId="0"/>
    <cellStyle name="Normal 2" xfId="2" xr:uid="{00000000-0005-0000-0000-000002000000}"/>
    <cellStyle name="Normal 3" xfId="3" xr:uid="{B22B488C-7F99-4905-ACFC-B115D3B61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B1" zoomScale="150" zoomScaleNormal="150" workbookViewId="0">
      <selection activeCell="D12" sqref="D12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8" bestFit="1" customWidth="1"/>
    <col min="9" max="9" width="18.7109375" customWidth="1"/>
  </cols>
  <sheetData>
    <row r="1" spans="2:9" ht="5.25" customHeight="1" thickBot="1" x14ac:dyDescent="0.3"/>
    <row r="2" spans="2:9" x14ac:dyDescent="0.25">
      <c r="B2" s="89" t="s">
        <v>0</v>
      </c>
      <c r="C2" s="90"/>
      <c r="D2" s="90"/>
      <c r="E2" s="90"/>
      <c r="F2" s="91"/>
    </row>
    <row r="3" spans="2:9" x14ac:dyDescent="0.25">
      <c r="B3" s="92" t="s">
        <v>1</v>
      </c>
      <c r="C3" s="93"/>
      <c r="D3" s="93"/>
      <c r="E3" s="93"/>
      <c r="F3" s="94"/>
    </row>
    <row r="4" spans="2:9" x14ac:dyDescent="0.25">
      <c r="B4" s="95" t="s">
        <v>44</v>
      </c>
      <c r="C4" s="96"/>
      <c r="D4" s="96"/>
      <c r="E4" s="96"/>
      <c r="F4" s="97"/>
    </row>
    <row r="5" spans="2:9" ht="15.75" thickBot="1" x14ac:dyDescent="0.3">
      <c r="B5" s="98" t="s">
        <v>2</v>
      </c>
      <c r="C5" s="99"/>
      <c r="D5" s="99"/>
      <c r="E5" s="99"/>
      <c r="F5" s="100"/>
    </row>
    <row r="6" spans="2:9" ht="17.25" customHeight="1" x14ac:dyDescent="0.25">
      <c r="B6" s="101" t="s">
        <v>3</v>
      </c>
      <c r="C6" s="102"/>
      <c r="D6" s="59" t="s">
        <v>4</v>
      </c>
      <c r="E6" s="105" t="s">
        <v>5</v>
      </c>
      <c r="F6" s="59" t="s">
        <v>6</v>
      </c>
    </row>
    <row r="7" spans="2:9" ht="15" customHeight="1" thickBot="1" x14ac:dyDescent="0.3">
      <c r="B7" s="103"/>
      <c r="C7" s="104"/>
      <c r="D7" s="60" t="s">
        <v>7</v>
      </c>
      <c r="E7" s="106"/>
      <c r="F7" s="60" t="s">
        <v>8</v>
      </c>
    </row>
    <row r="8" spans="2:9" x14ac:dyDescent="0.25">
      <c r="B8" s="1"/>
      <c r="C8" s="2" t="s">
        <v>9</v>
      </c>
      <c r="D8" s="3">
        <f>SUM(D9:D11)</f>
        <v>91962944447</v>
      </c>
      <c r="E8" s="3">
        <f>SUM(E9:E11)</f>
        <v>24627912284</v>
      </c>
      <c r="F8" s="3">
        <f>SUM(F9:F11)</f>
        <v>24627912284</v>
      </c>
      <c r="H8" s="63"/>
      <c r="I8" s="6"/>
    </row>
    <row r="9" spans="2:9" ht="13.5" customHeight="1" x14ac:dyDescent="0.25">
      <c r="B9" s="1"/>
      <c r="C9" s="4" t="s">
        <v>10</v>
      </c>
      <c r="D9" s="5">
        <v>44529864983</v>
      </c>
      <c r="E9" s="5">
        <v>11740465510</v>
      </c>
      <c r="F9" s="5">
        <v>11740465510</v>
      </c>
      <c r="H9" s="6"/>
      <c r="I9" s="64"/>
    </row>
    <row r="10" spans="2:9" ht="13.5" customHeight="1" x14ac:dyDescent="0.25">
      <c r="B10" s="1"/>
      <c r="C10" s="4" t="s">
        <v>11</v>
      </c>
      <c r="D10" s="5">
        <v>46637496299</v>
      </c>
      <c r="E10" s="5">
        <v>12883259174</v>
      </c>
      <c r="F10" s="5">
        <v>12883259174</v>
      </c>
      <c r="G10" s="6"/>
      <c r="H10" s="63"/>
    </row>
    <row r="11" spans="2:9" ht="13.5" customHeight="1" x14ac:dyDescent="0.25">
      <c r="B11" s="1"/>
      <c r="C11" s="4" t="s">
        <v>12</v>
      </c>
      <c r="D11" s="7">
        <v>795583165</v>
      </c>
      <c r="E11" s="7">
        <v>4187600</v>
      </c>
      <c r="F11" s="7">
        <v>4187600</v>
      </c>
      <c r="H11" s="63"/>
    </row>
    <row r="12" spans="2:9" x14ac:dyDescent="0.25">
      <c r="B12" s="8"/>
      <c r="C12" s="2" t="s">
        <v>13</v>
      </c>
      <c r="D12" s="3">
        <f>SUM(D13:D14)</f>
        <v>91962944447</v>
      </c>
      <c r="E12" s="3">
        <f t="shared" ref="E12:F12" si="0">SUM(E13:E14)</f>
        <v>19715295649.010002</v>
      </c>
      <c r="F12" s="3">
        <f t="shared" si="0"/>
        <v>19350164124.389999</v>
      </c>
      <c r="H12" s="63"/>
    </row>
    <row r="13" spans="2:9" ht="13.5" customHeight="1" x14ac:dyDescent="0.25">
      <c r="B13" s="1"/>
      <c r="C13" s="4" t="s">
        <v>14</v>
      </c>
      <c r="D13" s="5">
        <v>44529864983</v>
      </c>
      <c r="E13" s="5">
        <v>8334502006.2700005</v>
      </c>
      <c r="F13" s="5">
        <v>8016834665.54</v>
      </c>
      <c r="G13" s="9"/>
    </row>
    <row r="14" spans="2:9" ht="15.75" customHeight="1" x14ac:dyDescent="0.25">
      <c r="B14" s="1"/>
      <c r="C14" s="4" t="s">
        <v>15</v>
      </c>
      <c r="D14" s="5">
        <v>47433079464</v>
      </c>
      <c r="E14" s="5">
        <v>11380793642.740002</v>
      </c>
      <c r="F14" s="5">
        <v>11333329458.85</v>
      </c>
    </row>
    <row r="15" spans="2:9" x14ac:dyDescent="0.25">
      <c r="B15" s="1"/>
      <c r="C15" s="2" t="s">
        <v>16</v>
      </c>
      <c r="D15" s="10"/>
      <c r="E15" s="3">
        <f>SUM(E16:E17)</f>
        <v>933158358</v>
      </c>
      <c r="F15" s="3">
        <f>SUM(F16:F17)</f>
        <v>933158358</v>
      </c>
    </row>
    <row r="16" spans="2:9" s="11" customFormat="1" ht="15.95" customHeight="1" x14ac:dyDescent="0.2">
      <c r="B16" s="1"/>
      <c r="C16" s="4" t="s">
        <v>17</v>
      </c>
      <c r="D16" s="10"/>
      <c r="E16" s="5">
        <v>525467658</v>
      </c>
      <c r="F16" s="5">
        <v>525467658</v>
      </c>
    </row>
    <row r="17" spans="2:10" s="11" customFormat="1" ht="15.75" customHeight="1" x14ac:dyDescent="0.2">
      <c r="B17" s="1"/>
      <c r="C17" s="4" t="s">
        <v>18</v>
      </c>
      <c r="D17" s="10"/>
      <c r="E17" s="5">
        <v>407690700</v>
      </c>
      <c r="F17" s="5">
        <v>407690700</v>
      </c>
      <c r="H17" s="57"/>
      <c r="I17" s="57"/>
    </row>
    <row r="18" spans="2:10" x14ac:dyDescent="0.25">
      <c r="B18" s="76"/>
      <c r="C18" s="2" t="s">
        <v>19</v>
      </c>
      <c r="D18" s="7">
        <f>+D8-D12</f>
        <v>0</v>
      </c>
      <c r="E18" s="12">
        <f>+E8-E12+E15</f>
        <v>5845774992.9899979</v>
      </c>
      <c r="F18" s="13">
        <f>+F8-F12+F15</f>
        <v>6210906517.6100006</v>
      </c>
    </row>
    <row r="19" spans="2:10" ht="6" customHeight="1" x14ac:dyDescent="0.25">
      <c r="B19" s="76"/>
      <c r="C19" s="2"/>
      <c r="D19" s="14"/>
      <c r="E19" s="14"/>
      <c r="F19" s="14"/>
    </row>
    <row r="20" spans="2:10" x14ac:dyDescent="0.25">
      <c r="B20" s="76"/>
      <c r="C20" s="2" t="s">
        <v>20</v>
      </c>
      <c r="D20" s="12">
        <f>+D18-D11</f>
        <v>-795583165</v>
      </c>
      <c r="E20" s="12">
        <f>+E18-E11</f>
        <v>5841587392.9899979</v>
      </c>
      <c r="F20" s="13">
        <f>+F18-F11</f>
        <v>6206718917.6100006</v>
      </c>
    </row>
    <row r="21" spans="2:10" ht="27.75" customHeight="1" x14ac:dyDescent="0.25">
      <c r="B21" s="1"/>
      <c r="C21" s="2" t="s">
        <v>21</v>
      </c>
      <c r="D21" s="12">
        <f>+D20-D15</f>
        <v>-795583165</v>
      </c>
      <c r="E21" s="12">
        <f>+E20-E15</f>
        <v>4908429034.9899979</v>
      </c>
      <c r="F21" s="3">
        <f>+F20-F15</f>
        <v>5273560559.6100006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77"/>
      <c r="C23" s="77"/>
      <c r="D23" s="77"/>
      <c r="E23" s="77"/>
      <c r="F23" s="77"/>
    </row>
    <row r="24" spans="2:10" ht="15.75" thickBot="1" x14ac:dyDescent="0.3">
      <c r="B24" s="78" t="s">
        <v>22</v>
      </c>
      <c r="C24" s="79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80"/>
      <c r="C26" s="2" t="s">
        <v>25</v>
      </c>
      <c r="D26" s="13">
        <f>SUM(D27:D28)</f>
        <v>3024341833</v>
      </c>
      <c r="E26" s="13">
        <f t="shared" ref="E26:F26" si="1">SUM(E27:E28)</f>
        <v>718847811.79999995</v>
      </c>
      <c r="F26" s="13">
        <f t="shared" si="1"/>
        <v>718847811.79999995</v>
      </c>
    </row>
    <row r="27" spans="2:10" ht="12" customHeight="1" x14ac:dyDescent="0.25">
      <c r="B27" s="80"/>
      <c r="C27" s="4" t="s">
        <v>26</v>
      </c>
      <c r="D27" s="62">
        <v>1067615256</v>
      </c>
      <c r="E27" s="62">
        <v>61617818.030000001</v>
      </c>
      <c r="F27" s="62">
        <v>61617818.030000001</v>
      </c>
      <c r="G27" s="20"/>
      <c r="H27" s="58"/>
      <c r="J27" s="58"/>
    </row>
    <row r="28" spans="2:10" x14ac:dyDescent="0.25">
      <c r="B28" s="80"/>
      <c r="C28" s="4" t="s">
        <v>27</v>
      </c>
      <c r="D28" s="62">
        <v>1956726577</v>
      </c>
      <c r="E28" s="62">
        <v>657229993.76999998</v>
      </c>
      <c r="F28" s="62">
        <v>657229993.76999998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2228758668</v>
      </c>
      <c r="E30" s="12">
        <f>+E21+E26</f>
        <v>5627276846.7899981</v>
      </c>
      <c r="F30" s="3">
        <f>+F21+F26</f>
        <v>5992408371.4100008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1" t="s">
        <v>22</v>
      </c>
      <c r="C33" s="82"/>
      <c r="D33" s="26" t="s">
        <v>4</v>
      </c>
      <c r="E33" s="85" t="s">
        <v>5</v>
      </c>
      <c r="F33" s="26" t="s">
        <v>6</v>
      </c>
    </row>
    <row r="34" spans="2:6" ht="15.75" thickBot="1" x14ac:dyDescent="0.3">
      <c r="B34" s="83"/>
      <c r="C34" s="84"/>
      <c r="D34" s="27" t="s">
        <v>23</v>
      </c>
      <c r="E34" s="86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0</v>
      </c>
      <c r="E36" s="32">
        <v>0</v>
      </c>
      <c r="F36" s="32">
        <v>0</v>
      </c>
    </row>
    <row r="37" spans="2:6" x14ac:dyDescent="0.25">
      <c r="B37" s="67"/>
      <c r="C37" s="33" t="s">
        <v>30</v>
      </c>
      <c r="D37" s="32">
        <v>0</v>
      </c>
      <c r="E37" s="32">
        <v>0</v>
      </c>
      <c r="F37" s="32">
        <v>0</v>
      </c>
    </row>
    <row r="38" spans="2:6" x14ac:dyDescent="0.25">
      <c r="B38" s="67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65"/>
      <c r="C39" s="31" t="s">
        <v>32</v>
      </c>
      <c r="D39" s="34">
        <f>SUM(D40:D41)</f>
        <v>795583165</v>
      </c>
      <c r="E39" s="34">
        <f t="shared" ref="E39:F39" si="2">SUM(E40:E41)</f>
        <v>150261140.08000001</v>
      </c>
      <c r="F39" s="34">
        <f t="shared" si="2"/>
        <v>157559048.44</v>
      </c>
    </row>
    <row r="40" spans="2:6" x14ac:dyDescent="0.25">
      <c r="B40" s="65"/>
      <c r="C40" s="33" t="s">
        <v>33</v>
      </c>
      <c r="D40" s="32">
        <v>0</v>
      </c>
      <c r="E40" s="32">
        <v>0</v>
      </c>
      <c r="F40" s="32">
        <v>0</v>
      </c>
    </row>
    <row r="41" spans="2:6" x14ac:dyDescent="0.25">
      <c r="B41" s="65"/>
      <c r="C41" s="33" t="s">
        <v>34</v>
      </c>
      <c r="D41" s="62">
        <v>795583165</v>
      </c>
      <c r="E41" s="61">
        <v>150261140.08000001</v>
      </c>
      <c r="F41" s="61">
        <v>157559048.44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65"/>
      <c r="C43" s="31" t="s">
        <v>35</v>
      </c>
      <c r="D43" s="12">
        <f>+D36-D39</f>
        <v>-795583165</v>
      </c>
      <c r="E43" s="12">
        <f t="shared" ref="E43:F43" si="3">+E36-E39</f>
        <v>-150261140.08000001</v>
      </c>
      <c r="F43" s="12">
        <f t="shared" si="3"/>
        <v>-157559048.44</v>
      </c>
    </row>
    <row r="44" spans="2:6" ht="7.5" customHeight="1" thickBot="1" x14ac:dyDescent="0.3">
      <c r="B44" s="66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68" t="s">
        <v>22</v>
      </c>
      <c r="C46" s="69"/>
      <c r="D46" s="39" t="s">
        <v>4</v>
      </c>
      <c r="E46" s="87" t="s">
        <v>5</v>
      </c>
      <c r="F46" s="39" t="s">
        <v>6</v>
      </c>
    </row>
    <row r="47" spans="2:6" ht="15.75" thickBot="1" x14ac:dyDescent="0.3">
      <c r="B47" s="70"/>
      <c r="C47" s="71"/>
      <c r="D47" s="40" t="s">
        <v>23</v>
      </c>
      <c r="E47" s="88"/>
      <c r="F47" s="40" t="s">
        <v>24</v>
      </c>
    </row>
    <row r="48" spans="2:6" ht="9.75" customHeight="1" x14ac:dyDescent="0.25">
      <c r="B48" s="74"/>
      <c r="C48" s="75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4">+E9</f>
        <v>11740465510</v>
      </c>
      <c r="F49" s="14">
        <f t="shared" si="4"/>
        <v>11740465510</v>
      </c>
    </row>
    <row r="50" spans="2:6" ht="15.75" customHeight="1" x14ac:dyDescent="0.25">
      <c r="B50" s="67"/>
      <c r="C50" s="42" t="s">
        <v>37</v>
      </c>
      <c r="D50" s="32">
        <f>+D51-D52</f>
        <v>0</v>
      </c>
      <c r="E50" s="32">
        <f t="shared" ref="E50:F50" si="5">+E51-E52</f>
        <v>0</v>
      </c>
      <c r="F50" s="32">
        <f t="shared" si="5"/>
        <v>0</v>
      </c>
    </row>
    <row r="51" spans="2:6" ht="13.5" customHeight="1" x14ac:dyDescent="0.25">
      <c r="B51" s="67"/>
      <c r="C51" s="33" t="s">
        <v>30</v>
      </c>
      <c r="D51" s="32">
        <f>+D37</f>
        <v>0</v>
      </c>
      <c r="E51" s="32">
        <f t="shared" ref="E51:F51" si="6">+E37</f>
        <v>0</v>
      </c>
      <c r="F51" s="32">
        <f t="shared" si="6"/>
        <v>0</v>
      </c>
    </row>
    <row r="52" spans="2:6" ht="12.75" customHeight="1" x14ac:dyDescent="0.25">
      <c r="B52" s="67"/>
      <c r="C52" s="33" t="s">
        <v>33</v>
      </c>
      <c r="D52" s="32">
        <f>+D40</f>
        <v>0</v>
      </c>
      <c r="E52" s="32">
        <f t="shared" ref="E52:F52" si="7">+E40</f>
        <v>0</v>
      </c>
      <c r="F52" s="32">
        <f t="shared" si="7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8">+E13</f>
        <v>8334502006.2700005</v>
      </c>
      <c r="F53" s="35">
        <f t="shared" si="8"/>
        <v>8016834665.54</v>
      </c>
    </row>
    <row r="54" spans="2:6" x14ac:dyDescent="0.25">
      <c r="B54" s="28"/>
      <c r="C54" s="44" t="s">
        <v>17</v>
      </c>
      <c r="D54" s="45"/>
      <c r="E54" s="35">
        <f>+E16</f>
        <v>525467658</v>
      </c>
      <c r="F54" s="35">
        <f>+F16</f>
        <v>525467658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65"/>
      <c r="C56" s="44" t="s">
        <v>38</v>
      </c>
      <c r="D56" s="7">
        <f>+D49+D50-D53+D54</f>
        <v>0</v>
      </c>
      <c r="E56" s="12">
        <f>+E49+E50-E53+E54</f>
        <v>3931431161.7299995</v>
      </c>
      <c r="F56" s="12">
        <f>+F49+F50-F53+F54</f>
        <v>4249098502.46</v>
      </c>
    </row>
    <row r="57" spans="2:6" ht="22.5" x14ac:dyDescent="0.25">
      <c r="B57" s="65"/>
      <c r="C57" s="44" t="s">
        <v>39</v>
      </c>
      <c r="D57" s="12">
        <f>+D56-D50</f>
        <v>0</v>
      </c>
      <c r="E57" s="12">
        <f>+E56-E50</f>
        <v>3931431161.7299995</v>
      </c>
      <c r="F57" s="12">
        <f>+F56-F50</f>
        <v>4249098502.46</v>
      </c>
    </row>
    <row r="58" spans="2:6" ht="5.25" customHeight="1" thickBot="1" x14ac:dyDescent="0.3">
      <c r="B58" s="66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68" t="s">
        <v>22</v>
      </c>
      <c r="C60" s="69"/>
      <c r="D60" s="39" t="s">
        <v>4</v>
      </c>
      <c r="E60" s="72" t="s">
        <v>5</v>
      </c>
      <c r="F60" s="49" t="s">
        <v>6</v>
      </c>
    </row>
    <row r="61" spans="2:6" ht="15.75" thickBot="1" x14ac:dyDescent="0.3">
      <c r="B61" s="70"/>
      <c r="C61" s="71"/>
      <c r="D61" s="40" t="s">
        <v>23</v>
      </c>
      <c r="E61" s="73"/>
      <c r="F61" s="50" t="s">
        <v>24</v>
      </c>
    </row>
    <row r="62" spans="2:6" ht="9.75" customHeight="1" x14ac:dyDescent="0.25">
      <c r="B62" s="74"/>
      <c r="C62" s="51"/>
      <c r="D62" s="35"/>
      <c r="E62" s="14"/>
      <c r="F62" s="14"/>
    </row>
    <row r="63" spans="2:6" ht="15" customHeight="1" x14ac:dyDescent="0.25">
      <c r="B63" s="67"/>
      <c r="C63" s="31" t="s">
        <v>11</v>
      </c>
      <c r="D63" s="35">
        <f>+D10</f>
        <v>46637496299</v>
      </c>
      <c r="E63" s="14">
        <f t="shared" ref="E63:F63" si="9">+E10</f>
        <v>12883259174</v>
      </c>
      <c r="F63" s="14">
        <f t="shared" si="9"/>
        <v>12883259174</v>
      </c>
    </row>
    <row r="64" spans="2:6" ht="22.5" x14ac:dyDescent="0.25">
      <c r="B64" s="67"/>
      <c r="C64" s="52" t="s">
        <v>40</v>
      </c>
      <c r="D64" s="12">
        <f>+D65-D66</f>
        <v>-795583165</v>
      </c>
      <c r="E64" s="12">
        <f t="shared" ref="E64:F64" si="10">+E65-E66</f>
        <v>-150261140.08000001</v>
      </c>
      <c r="F64" s="12">
        <f t="shared" si="10"/>
        <v>-157559048.44</v>
      </c>
    </row>
    <row r="65" spans="2:6" x14ac:dyDescent="0.25">
      <c r="B65" s="67"/>
      <c r="C65" s="33" t="s">
        <v>31</v>
      </c>
      <c r="D65" s="32">
        <f>+D38</f>
        <v>0</v>
      </c>
      <c r="E65" s="32">
        <f t="shared" ref="E65:F65" si="11">+E38</f>
        <v>0</v>
      </c>
      <c r="F65" s="32">
        <f t="shared" si="11"/>
        <v>0</v>
      </c>
    </row>
    <row r="66" spans="2:6" x14ac:dyDescent="0.25">
      <c r="B66" s="67"/>
      <c r="C66" s="33" t="s">
        <v>34</v>
      </c>
      <c r="D66" s="35">
        <f>+D41</f>
        <v>795583165</v>
      </c>
      <c r="E66" s="14">
        <f t="shared" ref="E66:F66" si="12">+E41</f>
        <v>150261140.08000001</v>
      </c>
      <c r="F66" s="14">
        <f t="shared" si="12"/>
        <v>157559048.44</v>
      </c>
    </row>
    <row r="67" spans="2:6" ht="6.75" customHeight="1" x14ac:dyDescent="0.25">
      <c r="B67" s="67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47433079464</v>
      </c>
      <c r="E68" s="35">
        <f t="shared" ref="E68:F68" si="13">+E14</f>
        <v>11380793642.740002</v>
      </c>
      <c r="F68" s="35">
        <f t="shared" si="13"/>
        <v>11333329458.85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407690700</v>
      </c>
      <c r="F70" s="35">
        <f>+F17</f>
        <v>407690700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65"/>
      <c r="C72" s="44" t="s">
        <v>42</v>
      </c>
      <c r="D72" s="53">
        <f>+D63+D64-D68+D70</f>
        <v>-1591166330</v>
      </c>
      <c r="E72" s="13">
        <f t="shared" ref="E72:F72" si="14">+E63+E64-E68+E70</f>
        <v>1759895091.1799984</v>
      </c>
      <c r="F72" s="13">
        <f t="shared" si="14"/>
        <v>1800061366.7099991</v>
      </c>
    </row>
    <row r="73" spans="2:6" ht="3" customHeight="1" x14ac:dyDescent="0.25">
      <c r="B73" s="65"/>
      <c r="C73" s="43"/>
      <c r="D73" s="54"/>
      <c r="E73" s="13"/>
      <c r="F73" s="13"/>
    </row>
    <row r="74" spans="2:6" ht="22.5" x14ac:dyDescent="0.25">
      <c r="B74" s="65"/>
      <c r="C74" s="44" t="s">
        <v>43</v>
      </c>
      <c r="D74" s="54">
        <f>+D72-D64</f>
        <v>-795583165</v>
      </c>
      <c r="E74" s="13">
        <f t="shared" ref="E74:F74" si="15">+E72-E64</f>
        <v>1910156231.2599983</v>
      </c>
      <c r="F74" s="13">
        <f t="shared" si="15"/>
        <v>1957620415.1499991</v>
      </c>
    </row>
    <row r="75" spans="2:6" ht="5.25" customHeight="1" thickBot="1" x14ac:dyDescent="0.3">
      <c r="B75" s="66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2022-10-27T22:54:30Z</cp:lastPrinted>
  <dcterms:created xsi:type="dcterms:W3CDTF">2022-01-28T22:52:08Z</dcterms:created>
  <dcterms:modified xsi:type="dcterms:W3CDTF">2023-04-29T04:53:11Z</dcterms:modified>
</cp:coreProperties>
</file>